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Rozpočet\Rozpočet-výhled\"/>
    </mc:Choice>
  </mc:AlternateContent>
  <xr:revisionPtr revIDLastSave="0" documentId="13_ncr:1_{19F55639-5EC2-4C7B-BD34-A54065DFB884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Výhled MČ Praha 1-57" sheetId="12" r:id="rId1"/>
  </sheets>
  <definedNames>
    <definedName name="_xlnm._FilterDatabase" localSheetId="0" hidden="1">'Výhled MČ Praha 1-57'!$A$1:$K$25</definedName>
  </definedNames>
  <calcPr calcId="181029"/>
</workbook>
</file>

<file path=xl/calcChain.xml><?xml version="1.0" encoding="utf-8"?>
<calcChain xmlns="http://schemas.openxmlformats.org/spreadsheetml/2006/main">
  <c r="K10" i="12" l="1"/>
  <c r="L10" i="12"/>
  <c r="K17" i="12"/>
  <c r="K8" i="12"/>
  <c r="J17" i="12"/>
  <c r="I17" i="12"/>
  <c r="H17" i="12"/>
  <c r="J10" i="12"/>
  <c r="I10" i="12"/>
  <c r="H10" i="12"/>
  <c r="J8" i="12"/>
  <c r="I8" i="12"/>
  <c r="H8" i="12"/>
  <c r="K13" i="12" l="1"/>
  <c r="K19" i="12" s="1"/>
  <c r="I13" i="12"/>
  <c r="I19" i="12" s="1"/>
  <c r="J13" i="12"/>
  <c r="J19" i="12" s="1"/>
  <c r="H13" i="12"/>
  <c r="H19" i="12" s="1"/>
  <c r="L17" i="12" l="1"/>
  <c r="L8" i="12"/>
  <c r="L13" i="12" s="1"/>
  <c r="B17" i="12"/>
  <c r="B8" i="12"/>
  <c r="B13" i="12" s="1"/>
  <c r="C17" i="12"/>
  <c r="C8" i="12"/>
  <c r="C13" i="12" s="1"/>
  <c r="L19" i="12" l="1"/>
  <c r="B19" i="12"/>
  <c r="C19" i="12"/>
  <c r="D17" i="12" l="1"/>
  <c r="D8" i="12"/>
  <c r="D13" i="12" s="1"/>
  <c r="D19" i="12" l="1"/>
  <c r="E17" i="12"/>
  <c r="E8" i="12"/>
  <c r="E13" i="12" s="1"/>
  <c r="F17" i="12"/>
  <c r="G17" i="12"/>
  <c r="F8" i="12"/>
  <c r="F13" i="12" s="1"/>
  <c r="G8" i="12"/>
  <c r="G13" i="12" s="1"/>
  <c r="E19" i="12" l="1"/>
  <c r="F19" i="12"/>
  <c r="G19" i="12"/>
</calcChain>
</file>

<file path=xl/sharedStrings.xml><?xml version="1.0" encoding="utf-8"?>
<sst xmlns="http://schemas.openxmlformats.org/spreadsheetml/2006/main" count="34" uniqueCount="34">
  <si>
    <t>v  tis. Kč (bez deset. míst)</t>
  </si>
  <si>
    <t>Název položky</t>
  </si>
  <si>
    <t>Skut. 2019/*</t>
  </si>
  <si>
    <t>RV 2025</t>
  </si>
  <si>
    <t>RV 2026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</si>
  <si>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</si>
  <si>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</si>
  <si>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</si>
  <si>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</si>
  <si>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</si>
  <si>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</si>
  <si>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</si>
  <si>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</si>
  <si>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</si>
  <si>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</si>
  <si>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</si>
  <si>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</si>
  <si>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</si>
  <si>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</si>
  <si>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Skut. 2020/*</t>
  </si>
  <si>
    <t>RV 2027</t>
  </si>
  <si>
    <t>Skut. 2021/*</t>
  </si>
  <si>
    <t>Oček. skut. 2023</t>
  </si>
  <si>
    <t>RV 2028</t>
  </si>
  <si>
    <t>v tom ve SR: a) FVz z rozpočtu vlastního HMP (ZJ 921, 950-953)</t>
  </si>
  <si>
    <t>Úhrada dlouhodobých fin. závazků  pol 6363/5347 (u NFV na investiční účely  od r. 2023 pol. 6363, do r. 2022 pol 5347)</t>
  </si>
  <si>
    <t>Úhrada dlouhodobých fin. závazků - pol. 8xx4</t>
  </si>
  <si>
    <t>Skut. 2022/*</t>
  </si>
  <si>
    <t>Oček. skut. 2024</t>
  </si>
  <si>
    <t>RV 2029</t>
  </si>
  <si>
    <t>Vypracovala:</t>
  </si>
  <si>
    <t>Michaela Koukolíčková</t>
  </si>
  <si>
    <t>Střednědobý výhled rozpočtu (§2 odst. 1 a § 3 zákona č. 250/2000 Sb.) MČ Praha - Březiněves do r. 2029 - schválený</t>
  </si>
  <si>
    <t>Schváleno zastupitelstvem : 5.2.2024 usnesení č. 6.18/24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</si>
</sst>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87">
    <xf numFmtId="0" fontId="0" fillId="0" borderId="0" xfId="0"/>
    <xf numFmtId="3" fontId="0" fillId="0" borderId="1" xfId="0" applyNumberFormat="1" applyBorder="1"/>
    <xf numFmtId="3" fontId="0" fillId="0" borderId="3" xfId="0" applyNumberFormat="1" applyBorder="1"/>
    <xf numFmtId="3" fontId="1" fillId="0" borderId="4" xfId="0" applyNumberFormat="1" applyFont="1" applyBorder="1"/>
    <xf numFmtId="0" fontId="1" fillId="0" borderId="6" xfId="0" applyFont="1" applyBorder="1" applyAlignment="1">
      <alignment horizontal="center"/>
    </xf>
    <xf numFmtId="3" fontId="0" fillId="0" borderId="8" xfId="0" applyNumberFormat="1" applyBorder="1"/>
    <xf numFmtId="3" fontId="1" fillId="0" borderId="7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2" fillId="0" borderId="1" xfId="0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/>
    </xf>
    <xf numFmtId="3" fontId="0" fillId="0" borderId="12" xfId="0" applyNumberFormat="1" applyBorder="1"/>
    <xf numFmtId="3" fontId="1" fillId="0" borderId="11" xfId="0" applyNumberFormat="1" applyFont="1" applyBorder="1"/>
    <xf numFmtId="3" fontId="2" fillId="0" borderId="13" xfId="0" applyNumberFormat="1" applyFont="1" applyBorder="1"/>
    <xf numFmtId="0" fontId="4" fillId="0" borderId="0" xfId="0" applyFont="1"/>
    <xf numFmtId="0" fontId="3" fillId="0" borderId="14" xfId="0" applyFont="1" applyBorder="1"/>
    <xf numFmtId="0" fontId="3" fillId="0" borderId="15" xfId="0" applyFont="1" applyBorder="1"/>
    <xf numFmtId="0" fontId="4" fillId="0" borderId="16" xfId="0" applyFont="1" applyBorder="1"/>
    <xf numFmtId="0" fontId="3" fillId="0" borderId="17" xfId="0" applyFont="1" applyBorder="1"/>
    <xf numFmtId="0" fontId="1" fillId="0" borderId="6" xfId="0" applyFont="1" applyBorder="1" applyAlignment="1">
      <alignment horizontal="center" wrapText="1"/>
    </xf>
    <xf numFmtId="3" fontId="0" fillId="0" borderId="13" xfId="0" applyNumberFormat="1" applyBorder="1"/>
    <xf numFmtId="3" fontId="0" fillId="0" borderId="18" xfId="0" applyNumberFormat="1" applyBorder="1"/>
    <xf numFmtId="0" fontId="1" fillId="2" borderId="6" xfId="0" applyFont="1" applyFill="1" applyBorder="1" applyAlignment="1">
      <alignment horizontal="center" wrapText="1"/>
    </xf>
    <xf numFmtId="3" fontId="2" fillId="2" borderId="8" xfId="0" applyNumberFormat="1" applyFont="1" applyFill="1" applyBorder="1"/>
    <xf numFmtId="3" fontId="1" fillId="2" borderId="4" xfId="0" applyNumberFormat="1" applyFont="1" applyFill="1" applyBorder="1"/>
    <xf numFmtId="3" fontId="1" fillId="2" borderId="7" xfId="0" applyNumberFormat="1" applyFont="1" applyFill="1" applyBorder="1"/>
    <xf numFmtId="3" fontId="2" fillId="2" borderId="1" xfId="0" applyNumberFormat="1" applyFont="1" applyFill="1" applyBorder="1"/>
    <xf numFmtId="3" fontId="1" fillId="2" borderId="6" xfId="0" applyNumberFormat="1" applyFont="1" applyFill="1" applyBorder="1"/>
    <xf numFmtId="3" fontId="2" fillId="2" borderId="7" xfId="0" applyNumberFormat="1" applyFont="1" applyFill="1" applyBorder="1"/>
    <xf numFmtId="0" fontId="6" fillId="0" borderId="9" xfId="0" applyFont="1" applyBorder="1"/>
    <xf numFmtId="3" fontId="7" fillId="2" borderId="1" xfId="0" applyNumberFormat="1" applyFont="1" applyFill="1" applyBorder="1"/>
    <xf numFmtId="3" fontId="7" fillId="0" borderId="1" xfId="0" applyNumberFormat="1" applyFont="1" applyBorder="1"/>
    <xf numFmtId="3" fontId="7" fillId="0" borderId="13" xfId="0" applyNumberFormat="1" applyFont="1" applyBorder="1"/>
    <xf numFmtId="3" fontId="7" fillId="0" borderId="10" xfId="0" applyNumberFormat="1" applyFont="1" applyBorder="1"/>
    <xf numFmtId="3" fontId="7" fillId="0" borderId="18" xfId="0" applyNumberFormat="1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6" fillId="0" borderId="16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3" fillId="0" borderId="9" xfId="0" applyFont="1" applyBorder="1"/>
    <xf numFmtId="0" fontId="6" fillId="0" borderId="15" xfId="0" applyFon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1" fillId="0" borderId="13" xfId="0" applyNumberFormat="1" applyFont="1" applyBorder="1"/>
    <xf numFmtId="3" fontId="1" fillId="0" borderId="10" xfId="0" applyNumberFormat="1" applyFont="1" applyBorder="1"/>
    <xf numFmtId="3" fontId="1" fillId="0" borderId="18" xfId="0" applyNumberFormat="1" applyFont="1" applyBorder="1"/>
    <xf numFmtId="0" fontId="6" fillId="0" borderId="17" xfId="0" applyFont="1" applyBorder="1" applyAlignment="1">
      <alignment wrapText="1"/>
    </xf>
    <xf numFmtId="3" fontId="2" fillId="0" borderId="20" xfId="0" applyNumberFormat="1" applyFont="1" applyBorder="1"/>
    <xf numFmtId="3" fontId="2" fillId="2" borderId="20" xfId="0" applyNumberFormat="1" applyFont="1" applyFill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3" fontId="2" fillId="0" borderId="23" xfId="0" applyNumberFormat="1" applyFont="1" applyBorder="1"/>
    <xf numFmtId="0" fontId="2" fillId="0" borderId="0" xfId="0" applyFont="1"/>
    <xf numFmtId="0" fontId="3" fillId="0" borderId="25" xfId="0" applyFont="1" applyBorder="1"/>
    <xf numFmtId="0" fontId="1" fillId="2" borderId="26" xfId="0" applyFont="1" applyFill="1" applyBorder="1" applyAlignment="1">
      <alignment horizontal="center"/>
    </xf>
    <xf numFmtId="3" fontId="1" fillId="0" borderId="27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" fontId="0" fillId="0" borderId="0" xfId="0" applyNumberFormat="1"/>
    <xf numFmtId="0" fontId="1" fillId="0" borderId="31" xfId="0" applyFont="1" applyBorder="1" applyAlignment="1">
      <alignment horizontal="center"/>
    </xf>
    <xf numFmtId="3" fontId="1" fillId="0" borderId="32" xfId="0" applyNumberFormat="1" applyFont="1" applyBorder="1"/>
    <xf numFmtId="3" fontId="0" fillId="0" borderId="33" xfId="0" applyNumberFormat="1" applyBorder="1"/>
    <xf numFmtId="3" fontId="1" fillId="0" borderId="2" xfId="0" applyNumberFormat="1" applyFont="1" applyBorder="1"/>
    <xf numFmtId="3" fontId="1" fillId="0" borderId="34" xfId="0" applyNumberFormat="1" applyFont="1" applyBorder="1"/>
    <xf numFmtId="3" fontId="2" fillId="0" borderId="10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3" fontId="1" fillId="0" borderId="24" xfId="0" applyNumberFormat="1" applyFont="1" applyBorder="1"/>
    <xf numFmtId="3" fontId="7" fillId="0" borderId="24" xfId="0" applyNumberFormat="1" applyFont="1" applyBorder="1"/>
    <xf numFmtId="3" fontId="2" fillId="0" borderId="24" xfId="0" applyNumberFormat="1" applyFont="1" applyBorder="1"/>
    <xf numFmtId="3" fontId="2" fillId="0" borderId="36" xfId="0" applyNumberFormat="1" applyFont="1" applyBorder="1"/>
    <xf numFmtId="0" fontId="6" fillId="0" borderId="9" xfId="0" applyFont="1" applyBorder="1" applyAlignment="1">
      <alignment wrapText="1"/>
    </xf>
    <xf numFmtId="0" fontId="1" fillId="2" borderId="2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3" fontId="0" fillId="0" borderId="37" xfId="0" applyNumberForma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3" fontId="1" fillId="0" borderId="41" xfId="0" applyNumberFormat="1" applyFont="1" applyBorder="1"/>
    <xf numFmtId="0" fontId="11" fillId="0" borderId="0" xfId="0" applyFont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H29" sqref="H29"/>
    </sheetView>
  </sheetViews>
  <sheetFormatPr defaultRowHeight="12.75" x14ac:dyDescent="0.2"/>
  <cols>
    <col min="1" max="1" width="50.7109375" style="15" customWidth="1"/>
    <col min="2" max="2" width="12.140625" customWidth="1"/>
    <col min="3" max="3" width="12.42578125" customWidth="1"/>
    <col min="4" max="5" width="12.28515625" customWidth="1"/>
    <col min="6" max="9" width="10.7109375" customWidth="1"/>
    <col min="10" max="10" width="10" customWidth="1"/>
    <col min="11" max="11" width="11.28515625" customWidth="1"/>
  </cols>
  <sheetData>
    <row r="1" spans="1:12" x14ac:dyDescent="0.2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38" customFormat="1" ht="16.5" thickBot="1" x14ac:dyDescent="0.3">
      <c r="A2" s="37" t="s">
        <v>32</v>
      </c>
      <c r="I2" s="56" t="s">
        <v>0</v>
      </c>
    </row>
    <row r="3" spans="1:12" ht="27" customHeight="1" thickBot="1" x14ac:dyDescent="0.25">
      <c r="A3" s="16" t="s">
        <v>1</v>
      </c>
      <c r="B3" s="78" t="s">
        <v>2</v>
      </c>
      <c r="C3" s="23" t="s">
        <v>19</v>
      </c>
      <c r="D3" s="23" t="s">
        <v>21</v>
      </c>
      <c r="E3" s="23" t="s">
        <v>27</v>
      </c>
      <c r="F3" s="20" t="s">
        <v>22</v>
      </c>
      <c r="G3" s="20" t="s">
        <v>28</v>
      </c>
      <c r="H3" s="79" t="s">
        <v>3</v>
      </c>
      <c r="I3" s="4" t="s">
        <v>4</v>
      </c>
      <c r="J3" s="4" t="s">
        <v>20</v>
      </c>
      <c r="K3" s="65" t="s">
        <v>23</v>
      </c>
      <c r="L3" s="71" t="s">
        <v>29</v>
      </c>
    </row>
    <row r="4" spans="1:12" x14ac:dyDescent="0.2">
      <c r="A4" s="57"/>
      <c r="B4" s="58"/>
      <c r="C4" s="58"/>
      <c r="D4" s="58"/>
      <c r="E4" s="58"/>
      <c r="F4" s="60"/>
      <c r="G4" s="61"/>
      <c r="H4" s="63"/>
      <c r="I4" s="60"/>
      <c r="J4" s="60"/>
      <c r="K4" s="62"/>
      <c r="L4" s="72"/>
    </row>
    <row r="5" spans="1:12" x14ac:dyDescent="0.2">
      <c r="A5" s="10" t="s">
        <v>5</v>
      </c>
      <c r="B5" s="24">
        <v>1685</v>
      </c>
      <c r="C5" s="24">
        <v>2871</v>
      </c>
      <c r="D5" s="24">
        <v>2981</v>
      </c>
      <c r="E5" s="24">
        <v>3185</v>
      </c>
      <c r="F5" s="5">
        <v>4029</v>
      </c>
      <c r="G5" s="5">
        <v>3275</v>
      </c>
      <c r="H5" s="5">
        <v>3290</v>
      </c>
      <c r="I5" s="5">
        <v>3310</v>
      </c>
      <c r="J5" s="2">
        <v>3380</v>
      </c>
      <c r="K5" s="5">
        <v>3410</v>
      </c>
      <c r="L5" s="80">
        <v>3420</v>
      </c>
    </row>
    <row r="6" spans="1:12" x14ac:dyDescent="0.2">
      <c r="A6" s="10" t="s">
        <v>6</v>
      </c>
      <c r="B6" s="24">
        <v>132</v>
      </c>
      <c r="C6" s="24">
        <v>412</v>
      </c>
      <c r="D6" s="24">
        <v>227</v>
      </c>
      <c r="E6" s="24">
        <v>2983</v>
      </c>
      <c r="F6" s="5">
        <v>3843</v>
      </c>
      <c r="G6" s="5">
        <v>3000</v>
      </c>
      <c r="H6" s="5">
        <v>1800</v>
      </c>
      <c r="I6" s="5">
        <v>1800</v>
      </c>
      <c r="J6" s="2">
        <v>1900</v>
      </c>
      <c r="K6" s="5">
        <v>2000</v>
      </c>
      <c r="L6" s="80">
        <v>2100</v>
      </c>
    </row>
    <row r="7" spans="1:12" x14ac:dyDescent="0.2">
      <c r="A7" s="18" t="s">
        <v>7</v>
      </c>
      <c r="B7" s="24">
        <v>0</v>
      </c>
      <c r="C7" s="24">
        <v>0</v>
      </c>
      <c r="D7" s="24">
        <v>719</v>
      </c>
      <c r="E7" s="24">
        <v>2280</v>
      </c>
      <c r="F7" s="5">
        <v>2287</v>
      </c>
      <c r="G7" s="5">
        <v>0</v>
      </c>
      <c r="H7" s="2">
        <v>1350</v>
      </c>
      <c r="I7" s="2">
        <v>1350</v>
      </c>
      <c r="J7" s="2">
        <v>1380</v>
      </c>
      <c r="K7" s="5">
        <v>1380</v>
      </c>
      <c r="L7" s="80">
        <v>1390</v>
      </c>
    </row>
    <row r="8" spans="1:12" ht="13.5" thickBot="1" x14ac:dyDescent="0.25">
      <c r="A8" s="19" t="s">
        <v>8</v>
      </c>
      <c r="B8" s="25">
        <f>SUM(B5:B7)</f>
        <v>1817</v>
      </c>
      <c r="C8" s="25">
        <f>SUM(C5:C7)</f>
        <v>3283</v>
      </c>
      <c r="D8" s="25">
        <f>SUM(D5:D7)</f>
        <v>3927</v>
      </c>
      <c r="E8" s="25">
        <f>SUM(E5:E7)</f>
        <v>8448</v>
      </c>
      <c r="F8" s="3">
        <f t="shared" ref="F8:K8" si="0">SUM(F5:F7)</f>
        <v>10159</v>
      </c>
      <c r="G8" s="3">
        <f t="shared" si="0"/>
        <v>6275</v>
      </c>
      <c r="H8" s="3">
        <f t="shared" si="0"/>
        <v>6440</v>
      </c>
      <c r="I8" s="3">
        <f t="shared" si="0"/>
        <v>6460</v>
      </c>
      <c r="J8" s="66">
        <f t="shared" si="0"/>
        <v>6660</v>
      </c>
      <c r="K8" s="3">
        <f t="shared" si="0"/>
        <v>6790</v>
      </c>
      <c r="L8" s="81">
        <f t="shared" ref="L8" si="1">SUM(L5:L7)</f>
        <v>6910</v>
      </c>
    </row>
    <row r="9" spans="1:12" x14ac:dyDescent="0.2">
      <c r="A9" s="17"/>
      <c r="B9" s="26"/>
      <c r="C9" s="26"/>
      <c r="D9" s="26"/>
      <c r="E9" s="26"/>
      <c r="F9" s="6"/>
      <c r="G9" s="13"/>
      <c r="H9" s="6"/>
      <c r="I9" s="6"/>
      <c r="J9" s="7"/>
      <c r="K9" s="6"/>
      <c r="L9" s="82"/>
    </row>
    <row r="10" spans="1:12" x14ac:dyDescent="0.2">
      <c r="A10" s="18" t="s">
        <v>9</v>
      </c>
      <c r="B10" s="24">
        <v>41426</v>
      </c>
      <c r="C10" s="24">
        <v>29005</v>
      </c>
      <c r="D10" s="24">
        <v>32694</v>
      </c>
      <c r="E10" s="24">
        <v>88010</v>
      </c>
      <c r="F10" s="5">
        <v>36084</v>
      </c>
      <c r="G10" s="12">
        <v>25742</v>
      </c>
      <c r="H10" s="12">
        <f t="shared" ref="H10:K10" si="2">H11+H12</f>
        <v>25790</v>
      </c>
      <c r="I10" s="12">
        <f t="shared" si="2"/>
        <v>26025</v>
      </c>
      <c r="J10" s="12">
        <f t="shared" si="2"/>
        <v>26076</v>
      </c>
      <c r="K10" s="12">
        <f t="shared" si="2"/>
        <v>26171</v>
      </c>
      <c r="L10" s="80">
        <f>L11+L12</f>
        <v>26287</v>
      </c>
    </row>
    <row r="11" spans="1:12" x14ac:dyDescent="0.2">
      <c r="A11" s="39" t="s">
        <v>24</v>
      </c>
      <c r="B11" s="24">
        <v>19174</v>
      </c>
      <c r="C11" s="24">
        <v>28952</v>
      </c>
      <c r="D11" s="24">
        <v>32638</v>
      </c>
      <c r="E11" s="24">
        <v>36953</v>
      </c>
      <c r="F11" s="5">
        <v>36020</v>
      </c>
      <c r="G11" s="12">
        <v>25678</v>
      </c>
      <c r="H11" s="12">
        <v>25725</v>
      </c>
      <c r="I11" s="12">
        <v>25960</v>
      </c>
      <c r="J11" s="67">
        <v>26010</v>
      </c>
      <c r="K11" s="5">
        <v>26105</v>
      </c>
      <c r="L11" s="80">
        <v>26220</v>
      </c>
    </row>
    <row r="12" spans="1:12" x14ac:dyDescent="0.2">
      <c r="A12" s="39" t="s">
        <v>10</v>
      </c>
      <c r="B12" s="24">
        <v>48</v>
      </c>
      <c r="C12" s="24">
        <v>53</v>
      </c>
      <c r="D12" s="24">
        <v>56</v>
      </c>
      <c r="E12" s="24">
        <v>59</v>
      </c>
      <c r="F12" s="5">
        <v>64</v>
      </c>
      <c r="G12" s="12">
        <v>64</v>
      </c>
      <c r="H12" s="12">
        <v>65</v>
      </c>
      <c r="I12" s="12">
        <v>65</v>
      </c>
      <c r="J12" s="67">
        <v>66</v>
      </c>
      <c r="K12" s="5">
        <v>66</v>
      </c>
      <c r="L12" s="80">
        <v>67</v>
      </c>
    </row>
    <row r="13" spans="1:12" ht="13.5" thickBot="1" x14ac:dyDescent="0.25">
      <c r="A13" s="19" t="s">
        <v>11</v>
      </c>
      <c r="B13" s="25">
        <f>B8+B10</f>
        <v>43243</v>
      </c>
      <c r="C13" s="25">
        <f>C8+C10</f>
        <v>32288</v>
      </c>
      <c r="D13" s="25">
        <f>D8+D10</f>
        <v>36621</v>
      </c>
      <c r="E13" s="25">
        <f>E8+E10</f>
        <v>96458</v>
      </c>
      <c r="F13" s="3">
        <f t="shared" ref="F13:K13" si="3">F8+F10</f>
        <v>46243</v>
      </c>
      <c r="G13" s="3">
        <f t="shared" si="3"/>
        <v>32017</v>
      </c>
      <c r="H13" s="3">
        <f t="shared" si="3"/>
        <v>32230</v>
      </c>
      <c r="I13" s="3">
        <f t="shared" si="3"/>
        <v>32485</v>
      </c>
      <c r="J13" s="66">
        <f t="shared" si="3"/>
        <v>32736</v>
      </c>
      <c r="K13" s="3">
        <f t="shared" si="3"/>
        <v>32961</v>
      </c>
      <c r="L13" s="81">
        <f t="shared" ref="L13" si="4">L8+L10</f>
        <v>33197</v>
      </c>
    </row>
    <row r="14" spans="1:12" x14ac:dyDescent="0.2">
      <c r="A14" s="43"/>
      <c r="B14" s="29"/>
      <c r="C14" s="29"/>
      <c r="D14" s="29"/>
      <c r="E14" s="29"/>
      <c r="F14" s="45"/>
      <c r="G14" s="46"/>
      <c r="H14" s="45"/>
      <c r="I14" s="45"/>
      <c r="J14" s="44"/>
      <c r="K14" s="45"/>
      <c r="L14" s="83"/>
    </row>
    <row r="15" spans="1:12" x14ac:dyDescent="0.2">
      <c r="A15" s="10" t="s">
        <v>12</v>
      </c>
      <c r="B15" s="27">
        <v>25295</v>
      </c>
      <c r="C15" s="27">
        <v>22932</v>
      </c>
      <c r="D15" s="27">
        <v>23920</v>
      </c>
      <c r="E15" s="27">
        <v>29857</v>
      </c>
      <c r="F15" s="1">
        <v>31406</v>
      </c>
      <c r="G15" s="1">
        <v>32891</v>
      </c>
      <c r="H15" s="1">
        <v>28520</v>
      </c>
      <c r="I15" s="1">
        <v>28790</v>
      </c>
      <c r="J15" s="22">
        <v>28910</v>
      </c>
      <c r="K15" s="1">
        <v>29015</v>
      </c>
      <c r="L15" s="84">
        <v>29020</v>
      </c>
    </row>
    <row r="16" spans="1:12" x14ac:dyDescent="0.2">
      <c r="A16" s="10" t="s">
        <v>13</v>
      </c>
      <c r="B16" s="27">
        <v>9814</v>
      </c>
      <c r="C16" s="27">
        <v>40846</v>
      </c>
      <c r="D16" s="27">
        <v>27793</v>
      </c>
      <c r="E16" s="27">
        <v>15913</v>
      </c>
      <c r="F16" s="1">
        <v>30269</v>
      </c>
      <c r="G16" s="21">
        <v>21926</v>
      </c>
      <c r="H16" s="1">
        <v>3500</v>
      </c>
      <c r="I16" s="1">
        <v>3500</v>
      </c>
      <c r="J16" s="22">
        <v>3500</v>
      </c>
      <c r="K16" s="1">
        <v>3500</v>
      </c>
      <c r="L16" s="84">
        <v>4000</v>
      </c>
    </row>
    <row r="17" spans="1:12" ht="13.5" thickBot="1" x14ac:dyDescent="0.25">
      <c r="A17" s="19" t="s">
        <v>14</v>
      </c>
      <c r="B17" s="25">
        <f>SUM(B15:B16)</f>
        <v>35109</v>
      </c>
      <c r="C17" s="25">
        <f>SUM(C15:C16)</f>
        <v>63778</v>
      </c>
      <c r="D17" s="25">
        <f>SUM(D15:D16)</f>
        <v>51713</v>
      </c>
      <c r="E17" s="25">
        <f>SUM(E15:E16)</f>
        <v>45770</v>
      </c>
      <c r="F17" s="3">
        <f t="shared" ref="F17:K17" si="5">SUM(F15:F16)</f>
        <v>61675</v>
      </c>
      <c r="G17" s="3">
        <f t="shared" si="5"/>
        <v>54817</v>
      </c>
      <c r="H17" s="3">
        <f t="shared" si="5"/>
        <v>32020</v>
      </c>
      <c r="I17" s="3">
        <f t="shared" si="5"/>
        <v>32290</v>
      </c>
      <c r="J17" s="66">
        <f t="shared" si="5"/>
        <v>32410</v>
      </c>
      <c r="K17" s="3">
        <f t="shared" si="5"/>
        <v>32515</v>
      </c>
      <c r="L17" s="81">
        <f t="shared" ref="L17" si="6">SUM(L15:L16)</f>
        <v>33020</v>
      </c>
    </row>
    <row r="18" spans="1:12" ht="13.5" thickBot="1" x14ac:dyDescent="0.25">
      <c r="A18" s="17"/>
      <c r="B18" s="26"/>
      <c r="C18" s="26"/>
      <c r="D18" s="26"/>
      <c r="E18" s="26"/>
      <c r="F18" s="6"/>
      <c r="G18" s="13"/>
      <c r="H18" s="6"/>
      <c r="I18" s="6"/>
      <c r="J18" s="7"/>
      <c r="K18" s="6"/>
      <c r="L18" s="82"/>
    </row>
    <row r="19" spans="1:12" ht="13.5" thickBot="1" x14ac:dyDescent="0.25">
      <c r="A19" s="16" t="s">
        <v>15</v>
      </c>
      <c r="B19" s="28">
        <f>B13-B17</f>
        <v>8134</v>
      </c>
      <c r="C19" s="28">
        <f>C13-C17</f>
        <v>-31490</v>
      </c>
      <c r="D19" s="28">
        <f>D13-D17</f>
        <v>-15092</v>
      </c>
      <c r="E19" s="28">
        <f>E13-E17</f>
        <v>50688</v>
      </c>
      <c r="F19" s="8">
        <f t="shared" ref="F19:K19" si="7">F13-F17</f>
        <v>-15432</v>
      </c>
      <c r="G19" s="8">
        <f t="shared" si="7"/>
        <v>-22800</v>
      </c>
      <c r="H19" s="8">
        <f t="shared" si="7"/>
        <v>210</v>
      </c>
      <c r="I19" s="8">
        <f t="shared" si="7"/>
        <v>195</v>
      </c>
      <c r="J19" s="68">
        <f t="shared" si="7"/>
        <v>326</v>
      </c>
      <c r="K19" s="8">
        <f t="shared" si="7"/>
        <v>446</v>
      </c>
      <c r="L19" s="85">
        <f t="shared" ref="L19" si="8">L13-L17</f>
        <v>177</v>
      </c>
    </row>
    <row r="20" spans="1:12" x14ac:dyDescent="0.2">
      <c r="A20" s="17"/>
      <c r="B20" s="26"/>
      <c r="C20" s="26"/>
      <c r="D20" s="26"/>
      <c r="E20" s="26"/>
      <c r="F20" s="6"/>
      <c r="G20" s="13"/>
      <c r="H20" s="7"/>
      <c r="I20" s="6"/>
      <c r="J20" s="6"/>
      <c r="K20" s="69"/>
      <c r="L20" s="59"/>
    </row>
    <row r="21" spans="1:12" x14ac:dyDescent="0.2">
      <c r="A21" s="42"/>
      <c r="B21" s="41"/>
      <c r="C21" s="41"/>
      <c r="D21" s="41"/>
      <c r="E21" s="41"/>
      <c r="F21" s="40"/>
      <c r="G21" s="47"/>
      <c r="H21" s="49"/>
      <c r="I21" s="40"/>
      <c r="J21" s="40"/>
      <c r="K21" s="48"/>
      <c r="L21" s="73"/>
    </row>
    <row r="22" spans="1:12" s="36" customFormat="1" x14ac:dyDescent="0.2">
      <c r="A22" s="30" t="s">
        <v>26</v>
      </c>
      <c r="B22" s="31"/>
      <c r="C22" s="31"/>
      <c r="D22" s="31"/>
      <c r="E22" s="31"/>
      <c r="F22" s="32"/>
      <c r="G22" s="33"/>
      <c r="H22" s="35"/>
      <c r="I22" s="32"/>
      <c r="J22" s="32"/>
      <c r="K22" s="34"/>
      <c r="L22" s="74"/>
    </row>
    <row r="23" spans="1:12" ht="24" x14ac:dyDescent="0.2">
      <c r="A23" s="77" t="s">
        <v>25</v>
      </c>
      <c r="B23" s="27"/>
      <c r="C23" s="27">
        <v>1400</v>
      </c>
      <c r="D23" s="27">
        <v>1400</v>
      </c>
      <c r="E23" s="27">
        <v>1400</v>
      </c>
      <c r="F23" s="9">
        <v>1400</v>
      </c>
      <c r="G23" s="14">
        <v>1400</v>
      </c>
      <c r="H23" s="14">
        <v>1400</v>
      </c>
      <c r="I23" s="9"/>
      <c r="J23" s="14"/>
      <c r="K23" s="70"/>
      <c r="L23" s="75"/>
    </row>
    <row r="24" spans="1:12" ht="13.5" thickBot="1" x14ac:dyDescent="0.25">
      <c r="A24" s="50" t="s">
        <v>16</v>
      </c>
      <c r="B24" s="52"/>
      <c r="C24" s="52"/>
      <c r="D24" s="52"/>
      <c r="E24" s="52"/>
      <c r="F24" s="51"/>
      <c r="G24" s="53"/>
      <c r="H24" s="55"/>
      <c r="I24" s="51"/>
      <c r="J24" s="51"/>
      <c r="K24" s="54"/>
      <c r="L24" s="76"/>
    </row>
    <row r="25" spans="1:12" x14ac:dyDescent="0.2">
      <c r="B25" s="56"/>
      <c r="C25" s="56"/>
      <c r="D25" s="56"/>
      <c r="E25" s="56"/>
    </row>
    <row r="27" spans="1:12" x14ac:dyDescent="0.2">
      <c r="A27" t="s">
        <v>17</v>
      </c>
      <c r="H27" s="86" t="s">
        <v>30</v>
      </c>
      <c r="I27" t="s">
        <v>31</v>
      </c>
    </row>
    <row r="28" spans="1:12" x14ac:dyDescent="0.2">
      <c r="A28" t="s">
        <v>18</v>
      </c>
      <c r="H28" t="s">
        <v>33</v>
      </c>
    </row>
    <row r="31" spans="1:12" x14ac:dyDescent="0.2">
      <c r="B31" s="64"/>
      <c r="C31" s="64"/>
      <c r="D31" s="64"/>
      <c r="E31" s="64"/>
    </row>
    <row r="32" spans="1:12" x14ac:dyDescent="0.2">
      <c r="B32" s="64"/>
      <c r="C32" s="64"/>
      <c r="D32" s="64"/>
      <c r="E32" s="64"/>
    </row>
    <row r="33" spans="2:5" x14ac:dyDescent="0.2">
      <c r="B33" s="64"/>
      <c r="C33" s="64"/>
      <c r="D33" s="64"/>
      <c r="E33" s="64"/>
    </row>
    <row r="34" spans="2:5" x14ac:dyDescent="0.2">
      <c r="B34" s="64"/>
      <c r="C34" s="64"/>
      <c r="D34" s="64"/>
      <c r="E34" s="64"/>
    </row>
    <row r="35" spans="2:5" x14ac:dyDescent="0.2">
      <c r="B35" s="64"/>
      <c r="C35" s="64"/>
      <c r="D35" s="64"/>
      <c r="E35" s="64"/>
    </row>
    <row r="36" spans="2:5" x14ac:dyDescent="0.2">
      <c r="B36" s="64"/>
      <c r="C36" s="64"/>
      <c r="D36" s="64"/>
      <c r="E36" s="64"/>
    </row>
    <row r="37" spans="2:5" x14ac:dyDescent="0.2">
      <c r="B37" s="64"/>
      <c r="C37" s="64"/>
      <c r="D37" s="64"/>
      <c r="E37" s="64"/>
    </row>
    <row r="38" spans="2:5" x14ac:dyDescent="0.2">
      <c r="B38" s="64"/>
      <c r="C38" s="64"/>
      <c r="D38" s="64"/>
      <c r="E38" s="64"/>
    </row>
    <row r="39" spans="2:5" x14ac:dyDescent="0.2">
      <c r="B39" s="64"/>
      <c r="C39" s="64"/>
      <c r="D39" s="64"/>
      <c r="E39" s="64"/>
    </row>
    <row r="40" spans="2:5" x14ac:dyDescent="0.2">
      <c r="B40" s="64"/>
      <c r="C40" s="64"/>
      <c r="D40" s="64"/>
      <c r="E40" s="64"/>
    </row>
    <row r="41" spans="2:5" x14ac:dyDescent="0.2">
      <c r="B41" s="64"/>
      <c r="C41" s="64"/>
      <c r="D41" s="64"/>
      <c r="E41" s="64"/>
    </row>
    <row r="42" spans="2:5" x14ac:dyDescent="0.2">
      <c r="B42" s="64"/>
      <c r="C42" s="64"/>
      <c r="D42" s="64"/>
      <c r="E42" s="64"/>
    </row>
    <row r="43" spans="2:5" x14ac:dyDescent="0.2">
      <c r="B43" s="64"/>
      <c r="C43" s="64"/>
      <c r="D43" s="64"/>
      <c r="E43" s="64"/>
    </row>
    <row r="44" spans="2:5" x14ac:dyDescent="0.2">
      <c r="B44" s="64"/>
      <c r="C44" s="64"/>
      <c r="D44" s="64"/>
      <c r="E44" s="64"/>
    </row>
    <row r="45" spans="2:5" x14ac:dyDescent="0.2">
      <c r="B45" s="64"/>
      <c r="C45" s="64"/>
      <c r="D45" s="64"/>
      <c r="E45" s="64"/>
    </row>
    <row r="46" spans="2:5" x14ac:dyDescent="0.2">
      <c r="B46" s="64"/>
      <c r="C46" s="64"/>
      <c r="D46" s="64"/>
      <c r="E46" s="64"/>
    </row>
    <row r="47" spans="2:5" x14ac:dyDescent="0.2">
      <c r="B47" s="64"/>
      <c r="C47" s="64"/>
      <c r="D47" s="64"/>
      <c r="E47" s="64"/>
    </row>
    <row r="48" spans="2:5" x14ac:dyDescent="0.2">
      <c r="B48" s="64"/>
      <c r="C48" s="64"/>
      <c r="D48" s="64"/>
      <c r="E48" s="64"/>
    </row>
    <row r="49" spans="2:5" x14ac:dyDescent="0.2">
      <c r="B49" s="64"/>
      <c r="C49" s="64"/>
      <c r="D49" s="64"/>
      <c r="E49" s="64"/>
    </row>
    <row r="50" spans="2:5" x14ac:dyDescent="0.2">
      <c r="B50" s="64"/>
      <c r="C50" s="64"/>
      <c r="D50" s="64"/>
      <c r="E50" s="64"/>
    </row>
    <row r="51" spans="2:5" x14ac:dyDescent="0.2">
      <c r="B51" s="64"/>
      <c r="C51" s="64"/>
      <c r="D51" s="64"/>
      <c r="E51" s="64"/>
    </row>
    <row r="52" spans="2:5" x14ac:dyDescent="0.2">
      <c r="B52" s="64"/>
      <c r="C52" s="64"/>
      <c r="D52" s="64"/>
      <c r="E52" s="64"/>
    </row>
  </sheetData>
  <autoFilter ref="A1:K25" xr:uid="{00000000-0009-0000-0000-000000000000}"/>
  <phoneticPr fontId="0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FFE5F41293D4DB0F7EB437EDFF187" ma:contentTypeVersion="2" ma:contentTypeDescription="Create a new document." ma:contentTypeScope="" ma:versionID="a1d8ec89487b90c755e0a8d0815e7471">
  <xsd:schema xmlns:xsd="http://www.w3.org/2001/XMLSchema" xmlns:xs="http://www.w3.org/2001/XMLSchema" xmlns:p="http://schemas.microsoft.com/office/2006/metadata/properties" xmlns:ns2="aa2fea8f-83e8-4c9c-86a5-2864722706f2" targetNamespace="http://schemas.microsoft.com/office/2006/metadata/properties" ma:root="true" ma:fieldsID="278a325f0c9e120ddfd8f85b5d4cb358" ns2:_="">
    <xsd:import namespace="aa2fea8f-83e8-4c9c-86a5-2864722706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fea8f-83e8-4c9c-86a5-286472270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CD121-D8D9-4C7E-B0C8-60A9596914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7EE71-5EC0-4B04-B918-782C393BD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2fea8f-83e8-4c9c-86a5-286472270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MČ Praha 1-57</vt:lpstr>
    </vt:vector>
  </TitlesOfParts>
  <Manager/>
  <Company>MMB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MMB</dc:creator>
  <cp:keywords/>
  <dc:description/>
  <cp:lastModifiedBy>Michaela Koukolíčková</cp:lastModifiedBy>
  <cp:revision/>
  <cp:lastPrinted>2021-12-20T13:53:09Z</cp:lastPrinted>
  <dcterms:created xsi:type="dcterms:W3CDTF">2001-09-10T07:50:34Z</dcterms:created>
  <dcterms:modified xsi:type="dcterms:W3CDTF">2024-02-15T12:48:04Z</dcterms:modified>
  <cp:category/>
  <cp:contentStatus/>
</cp:coreProperties>
</file>